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504" windowHeight="9240" activeTab="0"/>
  </bookViews>
  <sheets>
    <sheet name="Interclub Cross Saint Sauveur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<sst xmlns="http://schemas.openxmlformats.org/spreadsheetml/2006/main" count="81" uniqueCount="38">
  <si>
    <t>Interclub</t>
  </si>
  <si>
    <t>Benjamines</t>
  </si>
  <si>
    <t>Place</t>
  </si>
  <si>
    <t>Benjamins</t>
  </si>
  <si>
    <t>Pupilles Filles</t>
  </si>
  <si>
    <t>Pupilles Garçons</t>
  </si>
  <si>
    <t>Minimes Filles</t>
  </si>
  <si>
    <t>Minimes Garçons</t>
  </si>
  <si>
    <t>Cadettes</t>
  </si>
  <si>
    <t>Cadets</t>
  </si>
  <si>
    <t>Cross Court Dames</t>
  </si>
  <si>
    <t>Scolaires Dames</t>
  </si>
  <si>
    <t>Scolaires Hommes</t>
  </si>
  <si>
    <t>Cross Court Hommes</t>
  </si>
  <si>
    <t xml:space="preserve">Place </t>
  </si>
  <si>
    <t>Seniors Dames</t>
  </si>
  <si>
    <t>Seniors Hommes</t>
  </si>
  <si>
    <t>Masters Dames</t>
  </si>
  <si>
    <t>Masters Hommes</t>
  </si>
  <si>
    <t>Club le mieux representé</t>
  </si>
  <si>
    <t>Juniors Dames</t>
  </si>
  <si>
    <t>Juniors Hommes</t>
  </si>
  <si>
    <t xml:space="preserve">36 éme Cross de Saint Sauveur 2016 </t>
  </si>
  <si>
    <t>Beloeil</t>
  </si>
  <si>
    <t>Hergnies</t>
  </si>
  <si>
    <t>St-Sauveur-Leuze</t>
  </si>
  <si>
    <t>ATH</t>
  </si>
  <si>
    <t>ACEL</t>
  </si>
  <si>
    <t>ASSA</t>
  </si>
  <si>
    <t>Neant</t>
  </si>
  <si>
    <t>ALC Vieux Conde</t>
  </si>
  <si>
    <t>St Sauveur</t>
  </si>
  <si>
    <t>St-Sauveur</t>
  </si>
  <si>
    <t>Hergnies AC</t>
  </si>
  <si>
    <t>SPHO</t>
  </si>
  <si>
    <t>RUSTA</t>
  </si>
  <si>
    <t>Total</t>
  </si>
  <si>
    <t>ASVO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</si>
</sst>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0" fillId="0" borderId="3" xfId="50" applyFont="1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0" fillId="0" borderId="33" xfId="50" applyFont="1" applyFill="1" applyBorder="1" applyAlignment="1">
      <alignment wrapText="1"/>
      <protection/>
    </xf>
    <xf numFmtId="0" fontId="1" fillId="0" borderId="34" xfId="0" applyFont="1" applyBorder="1" applyAlignment="1">
      <alignment horizontal="center"/>
    </xf>
    <xf numFmtId="0" fontId="21" fillId="0" borderId="34" xfId="50" applyFont="1" applyFill="1" applyBorder="1" applyAlignment="1">
      <alignment wrapText="1"/>
      <protection/>
    </xf>
    <xf numFmtId="0" fontId="21" fillId="0" borderId="35" xfId="50" applyFont="1" applyFill="1" applyBorder="1" applyAlignment="1">
      <alignment wrapText="1"/>
      <protection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20" fillId="0" borderId="40" xfId="50" applyFont="1" applyFill="1" applyBorder="1" applyAlignment="1">
      <alignment wrapText="1"/>
      <protection/>
    </xf>
    <xf numFmtId="0" fontId="0" fillId="0" borderId="35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1" fillId="0" borderId="41" xfId="50" applyFont="1" applyFill="1" applyBorder="1" applyAlignment="1">
      <alignment wrapText="1"/>
      <protection/>
    </xf>
    <xf numFmtId="0" fontId="0" fillId="0" borderId="37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D1">
      <selection activeCell="I26" sqref="I26"/>
    </sheetView>
  </sheetViews>
  <sheetFormatPr defaultColWidth="11.421875" defaultRowHeight="12.75"/>
  <cols>
    <col min="1" max="1" width="7.140625" style="1" customWidth="1"/>
    <col min="2" max="2" width="16.7109375" style="1" bestFit="1" customWidth="1"/>
    <col min="4" max="4" width="11.421875" style="1" customWidth="1"/>
    <col min="5" max="5" width="19.8515625" style="1" bestFit="1" customWidth="1"/>
    <col min="7" max="7" width="11.421875" style="1" customWidth="1"/>
    <col min="8" max="8" width="23.140625" style="1" customWidth="1"/>
    <col min="9" max="9" width="8.421875" style="0" customWidth="1"/>
    <col min="10" max="10" width="4.57421875" style="0" customWidth="1"/>
    <col min="11" max="11" width="3.7109375" style="0" customWidth="1"/>
  </cols>
  <sheetData>
    <row r="1" spans="1:11" ht="12.75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2"/>
      <c r="K1" s="2"/>
    </row>
    <row r="2" spans="1:11" ht="12.7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2"/>
      <c r="K2" s="2"/>
    </row>
    <row r="3" ht="13.5" thickBot="1"/>
    <row r="4" spans="1:9" ht="13.5" thickBot="1">
      <c r="A4" s="8" t="s">
        <v>2</v>
      </c>
      <c r="B4" s="10" t="s">
        <v>1</v>
      </c>
      <c r="C4" s="11"/>
      <c r="D4" s="8" t="s">
        <v>2</v>
      </c>
      <c r="E4" s="10" t="s">
        <v>8</v>
      </c>
      <c r="F4" s="11"/>
      <c r="G4" s="8" t="s">
        <v>14</v>
      </c>
      <c r="H4" s="10" t="s">
        <v>15</v>
      </c>
      <c r="I4" s="27"/>
    </row>
    <row r="5" spans="1:9" ht="12.75">
      <c r="A5" s="9">
        <v>1</v>
      </c>
      <c r="B5" s="12" t="s">
        <v>23</v>
      </c>
      <c r="C5" s="13">
        <f>1+7+9</f>
        <v>17</v>
      </c>
      <c r="D5" s="3">
        <v>1</v>
      </c>
      <c r="E5" s="24" t="s">
        <v>29</v>
      </c>
      <c r="F5" s="20"/>
      <c r="G5" s="3">
        <v>1</v>
      </c>
      <c r="H5" s="35" t="s">
        <v>23</v>
      </c>
      <c r="I5" s="36">
        <f>4+5+7</f>
        <v>16</v>
      </c>
    </row>
    <row r="6" spans="1:9" ht="12.75">
      <c r="A6" s="9">
        <v>2</v>
      </c>
      <c r="B6" s="14" t="s">
        <v>24</v>
      </c>
      <c r="C6" s="15">
        <f>4+8+11</f>
        <v>23</v>
      </c>
      <c r="D6" s="3">
        <v>2</v>
      </c>
      <c r="E6" s="25"/>
      <c r="F6" s="22"/>
      <c r="G6" s="3">
        <v>2</v>
      </c>
      <c r="H6" s="31"/>
      <c r="I6" s="37"/>
    </row>
    <row r="7" spans="1:9" ht="13.5" thickBot="1">
      <c r="A7" s="9">
        <v>3</v>
      </c>
      <c r="B7" s="16"/>
      <c r="C7" s="17"/>
      <c r="D7" s="3">
        <v>3</v>
      </c>
      <c r="E7" s="26"/>
      <c r="F7" s="23"/>
      <c r="G7" s="3">
        <v>3</v>
      </c>
      <c r="H7" s="32"/>
      <c r="I7" s="38"/>
    </row>
    <row r="8" spans="1:9" ht="13.5" thickBot="1">
      <c r="A8" s="8" t="s">
        <v>2</v>
      </c>
      <c r="B8" s="18" t="s">
        <v>3</v>
      </c>
      <c r="C8" s="4"/>
      <c r="D8" s="8" t="s">
        <v>2</v>
      </c>
      <c r="E8" s="6" t="s">
        <v>9</v>
      </c>
      <c r="F8" s="4"/>
      <c r="G8" s="8" t="s">
        <v>2</v>
      </c>
      <c r="H8" s="6" t="s">
        <v>16</v>
      </c>
      <c r="I8" s="5"/>
    </row>
    <row r="9" spans="1:9" ht="12.75">
      <c r="A9" s="9">
        <v>1</v>
      </c>
      <c r="B9" s="19" t="s">
        <v>25</v>
      </c>
      <c r="C9" s="42">
        <f>3+4+7</f>
        <v>14</v>
      </c>
      <c r="D9" s="3">
        <v>1</v>
      </c>
      <c r="E9" s="24" t="s">
        <v>23</v>
      </c>
      <c r="F9" s="42">
        <f>3+4+7</f>
        <v>14</v>
      </c>
      <c r="G9" s="3">
        <v>1</v>
      </c>
      <c r="H9" s="24" t="s">
        <v>23</v>
      </c>
      <c r="I9" s="42">
        <f>5+7+9</f>
        <v>21</v>
      </c>
    </row>
    <row r="10" spans="1:9" ht="12.75">
      <c r="A10" s="9">
        <v>2</v>
      </c>
      <c r="B10" s="21" t="s">
        <v>23</v>
      </c>
      <c r="C10" s="43">
        <f>6+8+14</f>
        <v>28</v>
      </c>
      <c r="D10" s="3">
        <v>2</v>
      </c>
      <c r="E10" s="25"/>
      <c r="F10" s="22"/>
      <c r="G10" s="3">
        <v>2</v>
      </c>
      <c r="H10" s="25" t="s">
        <v>30</v>
      </c>
      <c r="I10" s="43">
        <f>2+10+16</f>
        <v>28</v>
      </c>
    </row>
    <row r="11" spans="1:9" ht="13.5" thickBot="1">
      <c r="A11" s="9">
        <v>3</v>
      </c>
      <c r="B11" s="21" t="s">
        <v>26</v>
      </c>
      <c r="C11" s="44">
        <f>9+12+23</f>
        <v>44</v>
      </c>
      <c r="D11" s="3">
        <v>3</v>
      </c>
      <c r="E11" s="26"/>
      <c r="F11" s="23"/>
      <c r="G11" s="3">
        <v>3</v>
      </c>
      <c r="H11" s="39"/>
      <c r="I11" s="23"/>
    </row>
    <row r="12" spans="1:9" ht="13.5" thickBot="1">
      <c r="A12" s="8" t="s">
        <v>2</v>
      </c>
      <c r="B12" s="6" t="s">
        <v>4</v>
      </c>
      <c r="C12" s="4"/>
      <c r="D12" s="8" t="s">
        <v>2</v>
      </c>
      <c r="E12" s="6" t="s">
        <v>11</v>
      </c>
      <c r="F12" s="4"/>
      <c r="G12" s="8" t="s">
        <v>2</v>
      </c>
      <c r="H12" s="6" t="s">
        <v>17</v>
      </c>
      <c r="I12" s="5"/>
    </row>
    <row r="13" spans="1:9" ht="12.75">
      <c r="A13" s="9">
        <v>1</v>
      </c>
      <c r="B13" s="24" t="s">
        <v>23</v>
      </c>
      <c r="C13" s="42">
        <f>12+9+10</f>
        <v>31</v>
      </c>
      <c r="D13" s="3">
        <v>1</v>
      </c>
      <c r="E13" s="24" t="s">
        <v>26</v>
      </c>
      <c r="F13" s="42">
        <f>2+4+5</f>
        <v>11</v>
      </c>
      <c r="G13" s="3">
        <v>1</v>
      </c>
      <c r="H13" s="24" t="s">
        <v>24</v>
      </c>
      <c r="I13" s="42">
        <f>2+3+9</f>
        <v>14</v>
      </c>
    </row>
    <row r="14" spans="1:9" ht="12.75">
      <c r="A14" s="9">
        <v>2</v>
      </c>
      <c r="B14" s="25"/>
      <c r="C14" s="22"/>
      <c r="D14" s="3">
        <v>2</v>
      </c>
      <c r="E14" s="33"/>
      <c r="F14" s="22"/>
      <c r="G14" s="3">
        <v>2</v>
      </c>
      <c r="H14" s="21"/>
      <c r="I14" s="22"/>
    </row>
    <row r="15" spans="1:9" ht="13.5" thickBot="1">
      <c r="A15" s="9">
        <v>3</v>
      </c>
      <c r="B15" s="26"/>
      <c r="C15" s="23"/>
      <c r="D15" s="3">
        <v>3</v>
      </c>
      <c r="E15" s="34"/>
      <c r="F15" s="23"/>
      <c r="G15" s="3">
        <v>3</v>
      </c>
      <c r="H15" s="26"/>
      <c r="I15" s="23"/>
    </row>
    <row r="16" spans="1:9" ht="13.5" thickBot="1">
      <c r="A16" s="8" t="s">
        <v>2</v>
      </c>
      <c r="B16" s="6" t="s">
        <v>5</v>
      </c>
      <c r="C16" s="4"/>
      <c r="D16" s="8" t="s">
        <v>2</v>
      </c>
      <c r="E16" s="6" t="s">
        <v>12</v>
      </c>
      <c r="F16" s="4"/>
      <c r="G16" s="8" t="s">
        <v>2</v>
      </c>
      <c r="H16" s="47" t="s">
        <v>18</v>
      </c>
      <c r="I16" s="48"/>
    </row>
    <row r="17" spans="1:9" ht="12.75">
      <c r="A17" s="9">
        <v>1</v>
      </c>
      <c r="B17" s="24" t="s">
        <v>23</v>
      </c>
      <c r="C17" s="42">
        <f>2+10+11</f>
        <v>23</v>
      </c>
      <c r="D17" s="3">
        <v>1</v>
      </c>
      <c r="E17" s="24" t="s">
        <v>29</v>
      </c>
      <c r="F17" s="20"/>
      <c r="G17" s="3">
        <v>1</v>
      </c>
      <c r="H17" s="24" t="s">
        <v>30</v>
      </c>
      <c r="I17" s="42">
        <f>3+7+15</f>
        <v>25</v>
      </c>
    </row>
    <row r="18" spans="1:9" ht="13.5" thickBot="1">
      <c r="A18" s="9">
        <v>2</v>
      </c>
      <c r="B18" s="25" t="s">
        <v>24</v>
      </c>
      <c r="C18" s="43">
        <f>3+9+25</f>
        <v>37</v>
      </c>
      <c r="D18" s="3">
        <v>2</v>
      </c>
      <c r="E18" s="25"/>
      <c r="F18" s="22"/>
      <c r="G18" s="3">
        <v>2</v>
      </c>
      <c r="H18" s="50" t="s">
        <v>31</v>
      </c>
      <c r="I18" s="49">
        <f>2+10+14</f>
        <v>26</v>
      </c>
    </row>
    <row r="19" spans="1:9" ht="13.5" thickBot="1">
      <c r="A19" s="9">
        <v>3</v>
      </c>
      <c r="B19" s="26" t="s">
        <v>26</v>
      </c>
      <c r="C19" s="44">
        <f>14+19+21</f>
        <v>54</v>
      </c>
      <c r="D19" s="3">
        <v>3</v>
      </c>
      <c r="E19" s="26"/>
      <c r="F19" s="23"/>
      <c r="G19" s="3">
        <v>3</v>
      </c>
      <c r="H19" s="59" t="s">
        <v>26</v>
      </c>
      <c r="I19" s="60">
        <f>5+6+17</f>
        <v>28</v>
      </c>
    </row>
    <row r="20" spans="1:11" ht="13.5" thickBot="1">
      <c r="A20" s="8" t="s">
        <v>2</v>
      </c>
      <c r="B20" s="6" t="s">
        <v>6</v>
      </c>
      <c r="C20" s="4"/>
      <c r="D20" s="8" t="s">
        <v>2</v>
      </c>
      <c r="E20" s="6" t="s">
        <v>10</v>
      </c>
      <c r="F20" s="4"/>
      <c r="G20" s="65" t="s">
        <v>2</v>
      </c>
      <c r="H20" s="66" t="s">
        <v>19</v>
      </c>
      <c r="I20" s="66" t="s">
        <v>36</v>
      </c>
      <c r="J20" s="74"/>
      <c r="K20" s="67"/>
    </row>
    <row r="21" spans="1:11" ht="12.75">
      <c r="A21" s="9">
        <v>1</v>
      </c>
      <c r="B21" s="24" t="s">
        <v>27</v>
      </c>
      <c r="C21" s="42">
        <f>1+7+8</f>
        <v>16</v>
      </c>
      <c r="D21" s="3">
        <v>1</v>
      </c>
      <c r="E21" s="30" t="s">
        <v>24</v>
      </c>
      <c r="F21" s="53">
        <f>6+8+10</f>
        <v>24</v>
      </c>
      <c r="G21" s="45">
        <v>1</v>
      </c>
      <c r="H21" s="64" t="s">
        <v>23</v>
      </c>
      <c r="I21" s="71">
        <f>SUM(J21:K21)</f>
        <v>60</v>
      </c>
      <c r="J21" s="71">
        <v>54</v>
      </c>
      <c r="K21" s="46">
        <v>6</v>
      </c>
    </row>
    <row r="22" spans="1:11" ht="12.75">
      <c r="A22" s="9">
        <v>2</v>
      </c>
      <c r="B22" s="25"/>
      <c r="C22" s="22"/>
      <c r="D22" s="3">
        <v>2</v>
      </c>
      <c r="E22" s="31" t="s">
        <v>32</v>
      </c>
      <c r="F22" s="54">
        <f>7+11+12</f>
        <v>30</v>
      </c>
      <c r="G22" s="25">
        <v>2</v>
      </c>
      <c r="H22" s="63" t="s">
        <v>33</v>
      </c>
      <c r="I22" s="62">
        <f>SUM(J22:K22)</f>
        <v>46</v>
      </c>
      <c r="J22" s="62">
        <v>39</v>
      </c>
      <c r="K22" s="43">
        <v>7</v>
      </c>
    </row>
    <row r="23" spans="1:11" ht="13.5" thickBot="1">
      <c r="A23" s="9">
        <v>3</v>
      </c>
      <c r="B23" s="28"/>
      <c r="C23" s="23"/>
      <c r="D23" s="3">
        <v>3</v>
      </c>
      <c r="E23" s="32"/>
      <c r="F23" s="55"/>
      <c r="G23" s="25">
        <v>3</v>
      </c>
      <c r="H23" s="63" t="s">
        <v>25</v>
      </c>
      <c r="I23" s="62">
        <f>SUM(J23:K23)</f>
        <v>44</v>
      </c>
      <c r="J23" s="62">
        <v>33</v>
      </c>
      <c r="K23" s="43">
        <v>11</v>
      </c>
    </row>
    <row r="24" spans="1:11" ht="13.5" thickBot="1">
      <c r="A24" s="8" t="s">
        <v>2</v>
      </c>
      <c r="B24" s="6" t="s">
        <v>7</v>
      </c>
      <c r="C24" s="4"/>
      <c r="D24" s="8" t="s">
        <v>2</v>
      </c>
      <c r="E24" s="6" t="s">
        <v>13</v>
      </c>
      <c r="F24" s="4"/>
      <c r="G24" s="25">
        <v>4</v>
      </c>
      <c r="H24" s="63" t="s">
        <v>26</v>
      </c>
      <c r="I24" s="62">
        <f>SUM(J24:K24)</f>
        <v>29</v>
      </c>
      <c r="J24" s="62">
        <v>29</v>
      </c>
      <c r="K24" s="43">
        <v>0</v>
      </c>
    </row>
    <row r="25" spans="1:11" ht="12.75">
      <c r="A25" s="9">
        <v>1</v>
      </c>
      <c r="B25" s="24" t="s">
        <v>27</v>
      </c>
      <c r="C25" s="42">
        <f>2+3+8</f>
        <v>13</v>
      </c>
      <c r="D25" s="3">
        <v>1</v>
      </c>
      <c r="E25" s="24" t="s">
        <v>23</v>
      </c>
      <c r="F25" s="56">
        <f>1+3+4</f>
        <v>8</v>
      </c>
      <c r="G25" s="25">
        <v>5</v>
      </c>
      <c r="H25" s="63" t="s">
        <v>27</v>
      </c>
      <c r="I25" s="62">
        <f>SUM(J25:K25)</f>
        <v>25</v>
      </c>
      <c r="J25" s="62">
        <v>21</v>
      </c>
      <c r="K25" s="43">
        <v>4</v>
      </c>
    </row>
    <row r="26" spans="1:11" ht="12.75">
      <c r="A26" s="9">
        <v>2</v>
      </c>
      <c r="B26" s="25" t="s">
        <v>28</v>
      </c>
      <c r="C26" s="43">
        <f>1+5+13</f>
        <v>19</v>
      </c>
      <c r="D26" s="3">
        <v>2</v>
      </c>
      <c r="E26" s="25" t="s">
        <v>32</v>
      </c>
      <c r="F26" s="57">
        <f>9+12+13</f>
        <v>34</v>
      </c>
      <c r="G26" s="25">
        <v>6</v>
      </c>
      <c r="H26" s="63" t="s">
        <v>30</v>
      </c>
      <c r="I26" s="62">
        <f>SUM(J26:K26)</f>
        <v>24</v>
      </c>
      <c r="J26" s="62">
        <v>21</v>
      </c>
      <c r="K26" s="43">
        <v>3</v>
      </c>
    </row>
    <row r="27" spans="1:11" ht="13.5" thickBot="1">
      <c r="A27" s="9">
        <v>3</v>
      </c>
      <c r="B27" s="28" t="s">
        <v>24</v>
      </c>
      <c r="C27" s="44">
        <f>7+11+15</f>
        <v>33</v>
      </c>
      <c r="D27" s="3">
        <v>3</v>
      </c>
      <c r="E27" s="28"/>
      <c r="F27" s="58"/>
      <c r="G27" s="25">
        <v>7</v>
      </c>
      <c r="H27" s="63" t="s">
        <v>28</v>
      </c>
      <c r="I27" s="62">
        <f>SUM(J27:K27)</f>
        <v>12</v>
      </c>
      <c r="J27" s="62">
        <v>12</v>
      </c>
      <c r="K27" s="43">
        <v>0</v>
      </c>
    </row>
    <row r="28" spans="1:11" ht="13.5" thickBot="1">
      <c r="A28" s="8" t="s">
        <v>14</v>
      </c>
      <c r="B28" s="6" t="s">
        <v>20</v>
      </c>
      <c r="C28" s="5"/>
      <c r="D28" s="8" t="s">
        <v>14</v>
      </c>
      <c r="E28" s="6" t="s">
        <v>21</v>
      </c>
      <c r="F28" s="4"/>
      <c r="G28" s="25">
        <v>8</v>
      </c>
      <c r="H28" s="63" t="s">
        <v>37</v>
      </c>
      <c r="I28" s="62">
        <f>SUM(J28:K28)</f>
        <v>5</v>
      </c>
      <c r="J28" s="62">
        <v>5</v>
      </c>
      <c r="K28" s="43">
        <v>0</v>
      </c>
    </row>
    <row r="29" spans="1:11" ht="12.75">
      <c r="A29" s="9">
        <v>1</v>
      </c>
      <c r="B29" s="19" t="s">
        <v>29</v>
      </c>
      <c r="C29" s="20"/>
      <c r="D29" s="3">
        <v>1</v>
      </c>
      <c r="E29" s="30" t="s">
        <v>29</v>
      </c>
      <c r="F29" s="53"/>
      <c r="G29" s="25">
        <v>9</v>
      </c>
      <c r="H29" s="63" t="s">
        <v>34</v>
      </c>
      <c r="I29" s="62">
        <f>SUM(J29:K29)</f>
        <v>4</v>
      </c>
      <c r="J29" s="62">
        <v>3</v>
      </c>
      <c r="K29" s="43">
        <v>1</v>
      </c>
    </row>
    <row r="30" spans="1:11" ht="13.5" thickBot="1">
      <c r="A30" s="9">
        <v>2</v>
      </c>
      <c r="B30" s="21"/>
      <c r="C30" s="22"/>
      <c r="D30" s="3">
        <v>2</v>
      </c>
      <c r="E30" s="31"/>
      <c r="F30" s="54"/>
      <c r="G30" s="28">
        <v>10</v>
      </c>
      <c r="H30" s="73" t="s">
        <v>35</v>
      </c>
      <c r="I30" s="72">
        <f>SUM(J30:K30)</f>
        <v>4</v>
      </c>
      <c r="J30" s="72">
        <v>4</v>
      </c>
      <c r="K30" s="44">
        <v>0</v>
      </c>
    </row>
    <row r="31" spans="1:11" ht="13.5" thickBot="1">
      <c r="A31" s="29">
        <v>3</v>
      </c>
      <c r="B31" s="26"/>
      <c r="C31" s="23"/>
      <c r="D31" s="7">
        <v>3</v>
      </c>
      <c r="E31" s="32"/>
      <c r="F31" s="55"/>
      <c r="G31" s="68"/>
      <c r="H31" s="69"/>
      <c r="I31" s="70"/>
      <c r="J31" s="70"/>
      <c r="K31" s="71"/>
    </row>
    <row r="32" spans="8:11" ht="12.75">
      <c r="H32" s="61"/>
      <c r="K32" s="52"/>
    </row>
    <row r="33" spans="8:11" ht="12.75">
      <c r="H33" s="51"/>
      <c r="K33" s="52"/>
    </row>
    <row r="34" spans="8:11" ht="12.75">
      <c r="H34" s="51"/>
      <c r="K34" s="52"/>
    </row>
    <row r="35" spans="8:11" ht="12.75">
      <c r="H35" s="51"/>
      <c r="K35" s="52"/>
    </row>
    <row r="36" spans="8:11" ht="12.75">
      <c r="H36" s="51"/>
      <c r="K36" s="52"/>
    </row>
    <row r="37" spans="8:11" ht="12.75">
      <c r="H37" s="51"/>
      <c r="K37" s="52"/>
    </row>
  </sheetData>
  <sheetProtection/>
  <mergeCells count="2">
    <mergeCell ref="A1:I1"/>
    <mergeCell ref="A2:I2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 PORTANTE</dc:creator>
  <cp:keywords/>
  <dc:description/>
  <cp:lastModifiedBy>nicolastc</cp:lastModifiedBy>
  <cp:lastPrinted>2016-11-06T16:20:08Z</cp:lastPrinted>
  <dcterms:created xsi:type="dcterms:W3CDTF">2010-11-07T11:42:07Z</dcterms:created>
  <dcterms:modified xsi:type="dcterms:W3CDTF">2016-11-06T16:24:03Z</dcterms:modified>
  <cp:category/>
  <cp:version/>
  <cp:contentType/>
  <cp:contentStatus/>
</cp:coreProperties>
</file>